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0" yWindow="0" windowWidth="15360" windowHeight="7755" activeTab="2"/>
  </bookViews>
  <sheets>
    <sheet name="عدد المنشات وراس المال " sheetId="1" r:id="rId1"/>
    <sheet name="عدد العاملين" sheetId="2" r:id="rId2"/>
    <sheet name="تعويضات العاملين" sheetId="3" r:id="rId3"/>
  </sheets>
  <externalReferences>
    <externalReference r:id="rId4"/>
  </externalReferences>
  <definedNames>
    <definedName name="_xlnm._FilterDatabase" localSheetId="0">'عدد المنشات وراس المال '!#REF!</definedName>
    <definedName name="LastEntry" localSheetId="2">MIN(ROW([1]!LeadData[#Data]))+ROWS([1]!LeadData[#Data])-1</definedName>
    <definedName name="LastEntry" localSheetId="1">MIN(ROW([1]!LeadData[#Data]))+ROWS([1]!LeadData[#Data])-1</definedName>
    <definedName name="LastEntry">MIN(ROW(LeadData[]))+ROWS(LeadData[])-1</definedName>
    <definedName name="_xlnm.Print_Area" localSheetId="2">'تعويضات العاملين'!$A$1:$O$19</definedName>
    <definedName name="_xlnm.Print_Titles" localSheetId="0">'عدد المنشات وراس المال '!$4:$4</definedName>
    <definedName name="RowTitleRegion1..N22">#REF!</definedName>
    <definedName name="Starting_row" localSheetId="2">MIN(ROW([1]!LeadData[#Data]))+1</definedName>
    <definedName name="Starting_row" localSheetId="1">MIN(ROW([1]!LeadData[#Data]))+1</definedName>
    <definedName name="Starting_row">MIN(ROW(LeadData[]))+1</definedName>
    <definedName name="Title1" localSheetId="2">[1]!LeadData[[#Headers],[المحافظة]]</definedName>
    <definedName name="Title1" localSheetId="1">[1]!LeadData[[#Headers],[المحافظة]]</definedName>
    <definedName name="Title1">LeadData[[#Headers],[المحافظة]]</definedName>
    <definedName name="Title2">#REF!</definedName>
    <definedName name="TrackerDate">'عدد المنشات وراس المال '!$A$3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J7" i="2"/>
  <c r="L7" i="2" s="1"/>
</calcChain>
</file>

<file path=xl/sharedStrings.xml><?xml version="1.0" encoding="utf-8"?>
<sst xmlns="http://schemas.openxmlformats.org/spreadsheetml/2006/main" count="96" uniqueCount="40">
  <si>
    <t>جدول (1)</t>
  </si>
  <si>
    <t xml:space="preserve">عدد منشات التحويل المالي والصرافة وراس المال المستثمر حسب المحافظة لسنة 2018  </t>
  </si>
  <si>
    <t>المحافظة</t>
  </si>
  <si>
    <t>عدد المنشات</t>
  </si>
  <si>
    <t>النسبة  %</t>
  </si>
  <si>
    <t xml:space="preserve">قيمة راس المال المستثمر  في الشركة القيمة ( الف دينار) </t>
  </si>
  <si>
    <t>النسبة%</t>
  </si>
  <si>
    <t>كركوك</t>
  </si>
  <si>
    <t>ديالى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</si>
  <si>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</si>
  <si>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</si>
  <si>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</si>
  <si>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</si>
  <si>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</si>
  <si>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</si>
  <si>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</si>
  <si>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</si>
  <si>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</si>
  <si>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</si>
  <si>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</si>
  <si>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</si>
  <si>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1,794</t>
  </si>
  <si>
    <t>100</t>
  </si>
  <si>
    <t>1,337,203,822</t>
  </si>
  <si>
    <t>جدول (12)</t>
  </si>
  <si>
    <t xml:space="preserve"> عدد العاملين ( بأجر ، بدون أجر ) حسب أصناف العاملين والمحافظة لسنة 2018</t>
  </si>
  <si>
    <t>الادارة</t>
  </si>
  <si>
    <t>الحسابات</t>
  </si>
  <si>
    <t>الخدمات</t>
  </si>
  <si>
    <t>اخرى</t>
  </si>
  <si>
    <t>ذكور</t>
  </si>
  <si>
    <t>اناث</t>
  </si>
  <si>
    <t>جدول (13)</t>
  </si>
  <si>
    <t xml:space="preserve">قيمة اجمالي تعويضات العاملين حسب المحافظة لسنة 2018 </t>
  </si>
  <si>
    <t>القيمة (الف دينار)</t>
  </si>
  <si>
    <t>قيمة الرواتب والاجور المدفوعة</t>
  </si>
  <si>
    <t>مجموع قيمة الرواتب والاجور المدفوعة</t>
  </si>
  <si>
    <t xml:space="preserve">المزايا العينية  </t>
  </si>
  <si>
    <t xml:space="preserve">مساهمة الشركة لصالح العاملين </t>
  </si>
  <si>
    <t>اجمالي تعويضات العاملين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</si>
</sst>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 tint="0.14996795556505021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theme="1" tint="0.14996795556505021"/>
      <name val="Arial"/>
      <family val="2"/>
    </font>
    <font>
      <b/>
      <sz val="16"/>
      <color theme="1" tint="0.14996795556505021"/>
      <name val="Calibri"/>
      <family val="2"/>
      <scheme val="minor"/>
    </font>
    <font>
      <b/>
      <sz val="11"/>
      <color theme="1" tint="0.24994659260841701"/>
      <name val="Calibri Light"/>
      <family val="1"/>
      <scheme val="maj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theme="3"/>
      <name val="Arial"/>
      <family val="2"/>
    </font>
    <font>
      <sz val="14"/>
      <color theme="1" tint="0.14996795556505021"/>
      <name val="Arial"/>
      <family val="2"/>
    </font>
    <font>
      <b/>
      <sz val="14"/>
      <color theme="1" tint="0.14996795556505021"/>
      <name val="Arial"/>
      <family val="2"/>
    </font>
    <font>
      <b/>
      <sz val="14"/>
      <color theme="3"/>
      <name val="Arial"/>
      <family val="2"/>
    </font>
    <font>
      <b/>
      <sz val="11"/>
      <color theme="1" tint="0.14996795556505021"/>
      <name val="Calibri"/>
      <family val="2"/>
      <scheme val="minor"/>
    </font>
    <font>
      <b/>
      <sz val="14"/>
      <color theme="0"/>
      <name val="Arial"/>
      <family val="2"/>
    </font>
    <font>
      <sz val="18"/>
      <color theme="3"/>
      <name val="Calibri Light"/>
      <family val="1"/>
      <scheme val="major"/>
    </font>
    <font>
      <b/>
      <sz val="16"/>
      <color theme="2" tint="-0.749961851863155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3.5"/>
      <color theme="0"/>
      <name val="Arial"/>
      <family val="2"/>
    </font>
    <font>
      <sz val="11"/>
      <color indexed="8"/>
      <name val="Arial"/>
      <family val="2"/>
    </font>
    <font>
      <b/>
      <sz val="14"/>
      <color rgb="FF000000"/>
      <name val="Arial"/>
      <family val="2"/>
    </font>
    <font>
      <b/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ck">
        <color theme="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/>
      </top>
      <bottom style="thick">
        <color theme="3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>
      <alignment horizontal="left" vertical="center" wrapText="1"/>
    </xf>
    <xf numFmtId="14" fontId="4" fillId="0" borderId="0" applyProtection="0">
      <alignment horizontal="left" vertical="center"/>
    </xf>
    <xf numFmtId="0" fontId="7" fillId="0" borderId="0"/>
    <xf numFmtId="0" fontId="16" fillId="4" borderId="5" applyProtection="0">
      <alignment horizontal="left" vertical="center"/>
    </xf>
  </cellStyleXfs>
  <cellXfs count="62">
    <xf numFmtId="0" fontId="0" fillId="0" borderId="0" xfId="0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5" fillId="0" borderId="0" xfId="1" applyFo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2" applyFont="1" applyBorder="1" applyAlignment="1">
      <alignment horizontal="right" vertical="center" wrapText="1"/>
    </xf>
    <xf numFmtId="3" fontId="9" fillId="0" borderId="0" xfId="2" applyNumberFormat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164" fontId="10" fillId="0" borderId="0" xfId="2" applyNumberFormat="1" applyFont="1" applyBorder="1" applyAlignment="1">
      <alignment horizontal="center" vertical="center"/>
    </xf>
    <xf numFmtId="0" fontId="11" fillId="0" borderId="0" xfId="0" applyFo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horizontal="left" vertical="center" wrapText="1"/>
    </xf>
    <xf numFmtId="0" fontId="13" fillId="0" borderId="1" xfId="0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8" fillId="3" borderId="0" xfId="2" applyNumberFormat="1" applyFont="1" applyFill="1" applyBorder="1" applyAlignment="1">
      <alignment horizontal="right" vertical="center" wrapText="1"/>
    </xf>
    <xf numFmtId="0" fontId="8" fillId="0" borderId="0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/>
    </xf>
    <xf numFmtId="0" fontId="17" fillId="4" borderId="5" xfId="3" applyFont="1" applyBorder="1" applyAlignment="1">
      <alignment horizontal="center" vertical="center"/>
    </xf>
    <xf numFmtId="3" fontId="9" fillId="3" borderId="0" xfId="2" applyNumberFormat="1" applyFont="1" applyFill="1" applyBorder="1" applyAlignment="1">
      <alignment horizontal="center" vertical="center" wrapText="1"/>
    </xf>
    <xf numFmtId="3" fontId="10" fillId="3" borderId="0" xfId="2" applyNumberFormat="1" applyFont="1" applyFill="1" applyBorder="1" applyAlignment="1">
      <alignment horizontal="center" vertical="center" wrapText="1"/>
    </xf>
    <xf numFmtId="3" fontId="9" fillId="0" borderId="0" xfId="2" applyNumberFormat="1" applyFont="1" applyBorder="1" applyAlignment="1">
      <alignment horizontal="center" vertical="center" wrapText="1"/>
    </xf>
    <xf numFmtId="3" fontId="10" fillId="0" borderId="0" xfId="2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5" fillId="0" borderId="0" xfId="1" applyFont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3" fontId="21" fillId="3" borderId="0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3" fontId="21" fillId="0" borderId="0" xfId="2" applyNumberFormat="1" applyFont="1" applyBorder="1" applyAlignment="1">
      <alignment horizontal="center" vertical="center" wrapText="1"/>
    </xf>
    <xf numFmtId="3" fontId="21" fillId="0" borderId="0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 readingOrder="2"/>
    </xf>
    <xf numFmtId="3" fontId="23" fillId="0" borderId="4" xfId="0" applyNumberFormat="1" applyFont="1" applyBorder="1" applyAlignment="1">
      <alignment horizontal="center" vertical="center" wrapText="1"/>
    </xf>
  </cellXfs>
  <cellStyles count="4">
    <cellStyle name="Heading 1 2" xfId="3"/>
    <cellStyle name="Heading 2" xfId="1" builtinId="17"/>
    <cellStyle name="Normal" xfId="0" builtinId="0"/>
    <cellStyle name="Normal_Sheet1" xfId="2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scheme val="none"/>
      </font>
    </dxf>
    <dxf>
      <font>
        <b/>
        <strike val="0"/>
        <outline val="0"/>
        <shadow val="0"/>
        <u val="none"/>
        <vertAlign val="baseline"/>
        <sz val="16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603;&#1604;%20&#1575;&#1604;&#1593;&#1605;&#1604;%20&#1575;&#1610;&#1575;&#1585;%202020\&#1578;&#1602;&#1585;&#1610;&#1585;%20&#1575;&#1604;&#1589;&#1585;&#1575;&#1601;&#1577;%202019%20&#1581;&#1586;&#1610;&#1585;&#1575;&#1606;%20&#1606;&#1607;&#1575;&#1574;&#1610;\&#1578;&#1602;&#1585;&#1610;&#1585;%20&#1575;&#1604;&#1589;&#1585;&#1575;&#1601;&#1577;%202018\&#1580;&#1583;&#1575;&#1608;&#1604;%20&#1605;&#1587;&#1581;%20&#1575;&#1604;&#1578;&#1581;&#1608;&#1610;&#1604;%20&#1575;&#1604;&#1605;&#1575;&#1604;&#1610;%20&#1608;&#1575;&#1604;&#1589;&#1585;&#1575;&#1601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 "/>
      <sheetName val="23 حذف يتبع"/>
      <sheetName val="24"/>
      <sheetName val="dsdssdasa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id="1" name="LeadData" displayName="LeadData" ref="A4:E18" totalsRowCount="1" headerRowDxfId="13" dataDxfId="12" totalsRowDxfId="11" headerRowBorderDxfId="10">
  <autoFilter ref="A4:E1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المحافظة" totalsRowLabel="المجموع" dataDxfId="8" totalsRowDxfId="9" dataCellStyle="Normal_Sheet1"/>
    <tableColumn id="2" name="عدد المنشات" totalsRowLabel="1,794" dataDxfId="6" totalsRowDxfId="7" dataCellStyle="Normal_Sheet1"/>
    <tableColumn id="3" name="النسبة  %" totalsRowLabel="100" dataDxfId="4" totalsRowDxfId="5" dataCellStyle="Normal_Sheet1"/>
    <tableColumn id="4" name="قيمة راس المال المستثمر  في الشركة القيمة ( الف دينار) " totalsRowLabel="1,337,203,822" dataDxfId="2" totalsRowDxfId="3" dataCellStyle="Normal_Sheet1"/>
    <tableColumn id="5" name="النسبة%" totalsRowLabel="100" dataDxfId="0" totalsRowDxfId="1" dataCellStyle="Normal_Sheet1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nter Lead Name, Contact, Source, Type, Potential Opportunity, Chance of Sale, Forecast Closing month, and Weighted Forecast. Weighted Forecas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X23"/>
  <sheetViews>
    <sheetView showGridLines="0" rightToLeft="1" topLeftCell="A4" zoomScale="99" zoomScaleNormal="99" workbookViewId="0">
      <selection activeCell="B12" sqref="B12"/>
    </sheetView>
  </sheetViews>
  <sheetFormatPr defaultColWidth="11.28515625" defaultRowHeight="30" customHeight="1" x14ac:dyDescent="0.25"/>
  <cols>
    <col min="1" max="1" width="22.7109375" customWidth="1"/>
    <col min="2" max="2" width="28.28515625" style="1" customWidth="1"/>
    <col min="3" max="3" width="22.7109375" style="1" customWidth="1"/>
    <col min="4" max="4" width="42.42578125" style="1" customWidth="1"/>
    <col min="5" max="5" width="18.42578125" style="1" customWidth="1"/>
    <col min="6" max="6" width="3.42578125" customWidth="1"/>
    <col min="7" max="7" width="11.28515625" style="1"/>
    <col min="8" max="8" width="17.42578125" style="1" bestFit="1" customWidth="1"/>
    <col min="9" max="9" width="18.42578125" style="1" customWidth="1"/>
    <col min="10" max="10" width="14.7109375" style="1" customWidth="1"/>
    <col min="11" max="11" width="12.5703125" style="1" bestFit="1" customWidth="1"/>
    <col min="12" max="13" width="11.28515625" style="1"/>
    <col min="14" max="14" width="15" style="1" customWidth="1"/>
    <col min="15" max="20" width="11.28515625" style="1"/>
  </cols>
  <sheetData>
    <row r="1" spans="1:20" ht="15" customHeight="1" x14ac:dyDescent="0.25"/>
    <row r="2" spans="1:20" s="4" customFormat="1" ht="40.15" customHeight="1" thickBot="1" x14ac:dyDescent="0.3">
      <c r="A2" s="2" t="s">
        <v>0</v>
      </c>
      <c r="B2" s="3" t="s">
        <v>1</v>
      </c>
      <c r="C2" s="3"/>
      <c r="D2" s="3"/>
      <c r="E2" s="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30" customHeight="1" thickTop="1" x14ac:dyDescent="0.25">
      <c r="A3" s="6"/>
      <c r="D3" s="7"/>
      <c r="E3" s="7"/>
    </row>
    <row r="4" spans="1:20" s="11" customFormat="1" ht="53.25" customHeight="1" x14ac:dyDescent="0.25">
      <c r="A4" s="8" t="s">
        <v>2</v>
      </c>
      <c r="B4" s="9" t="s">
        <v>3</v>
      </c>
      <c r="C4" s="9" t="s">
        <v>4</v>
      </c>
      <c r="D4" s="10" t="s">
        <v>5</v>
      </c>
      <c r="E4" s="9" t="s">
        <v>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17" customFormat="1" ht="25.15" customHeight="1" x14ac:dyDescent="0.25">
      <c r="A5" s="13" t="s">
        <v>7</v>
      </c>
      <c r="B5" s="14">
        <v>30</v>
      </c>
      <c r="C5" s="15">
        <v>1.7</v>
      </c>
      <c r="D5" s="14">
        <v>14550000</v>
      </c>
      <c r="E5" s="16">
        <v>1.1000000000000001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19" customFormat="1" ht="30" customHeight="1" x14ac:dyDescent="0.25">
      <c r="A6" s="13" t="s">
        <v>8</v>
      </c>
      <c r="B6" s="14">
        <v>12</v>
      </c>
      <c r="C6" s="15">
        <v>0.7</v>
      </c>
      <c r="D6" s="14">
        <v>6000000</v>
      </c>
      <c r="E6" s="16">
        <v>0.4</v>
      </c>
      <c r="G6" s="20"/>
      <c r="H6" s="18"/>
      <c r="I6" s="18"/>
      <c r="J6" s="18"/>
      <c r="K6" s="18"/>
      <c r="L6" s="20"/>
      <c r="M6" s="20"/>
      <c r="N6" s="20"/>
      <c r="O6" s="20"/>
      <c r="P6" s="20"/>
      <c r="Q6" s="20"/>
      <c r="R6" s="20"/>
      <c r="S6" s="20"/>
      <c r="T6" s="20"/>
    </row>
    <row r="7" spans="1:20" s="19" customFormat="1" ht="30" customHeight="1" x14ac:dyDescent="0.25">
      <c r="A7" s="13" t="s">
        <v>9</v>
      </c>
      <c r="B7" s="14">
        <v>1322</v>
      </c>
      <c r="C7" s="15">
        <v>73.7</v>
      </c>
      <c r="D7" s="14">
        <v>1064864794</v>
      </c>
      <c r="E7" s="16">
        <v>79.599999999999994</v>
      </c>
      <c r="G7" s="20"/>
      <c r="H7" s="18"/>
      <c r="I7" s="18"/>
      <c r="J7" s="18"/>
      <c r="K7" s="18"/>
      <c r="L7" s="20"/>
      <c r="M7" s="20"/>
      <c r="N7" s="20"/>
      <c r="O7" s="20"/>
      <c r="P7" s="20"/>
      <c r="Q7" s="20"/>
      <c r="R7" s="20"/>
      <c r="S7" s="20"/>
      <c r="T7" s="20"/>
    </row>
    <row r="8" spans="1:20" s="19" customFormat="1" ht="30" customHeight="1" x14ac:dyDescent="0.25">
      <c r="A8" s="13" t="s">
        <v>10</v>
      </c>
      <c r="B8" s="14">
        <v>45</v>
      </c>
      <c r="C8" s="15">
        <v>2.5</v>
      </c>
      <c r="D8" s="14">
        <v>29045200</v>
      </c>
      <c r="E8" s="16">
        <v>2.2000000000000002</v>
      </c>
      <c r="G8" s="20"/>
      <c r="H8" s="18"/>
      <c r="I8" s="18"/>
      <c r="J8" s="18"/>
      <c r="K8" s="18"/>
      <c r="L8" s="20"/>
      <c r="M8" s="20"/>
      <c r="N8" s="20"/>
      <c r="O8" s="20"/>
      <c r="P8" s="20"/>
      <c r="Q8" s="20"/>
      <c r="R8" s="20"/>
      <c r="S8" s="20"/>
      <c r="T8" s="20"/>
    </row>
    <row r="9" spans="1:20" s="19" customFormat="1" ht="30" customHeight="1" x14ac:dyDescent="0.25">
      <c r="A9" s="13" t="s">
        <v>11</v>
      </c>
      <c r="B9" s="14">
        <v>52</v>
      </c>
      <c r="C9" s="15">
        <v>2.9</v>
      </c>
      <c r="D9" s="14">
        <v>25550000</v>
      </c>
      <c r="E9" s="16">
        <v>1.9</v>
      </c>
      <c r="G9" s="20"/>
      <c r="H9" s="18"/>
      <c r="I9" s="18"/>
      <c r="J9" s="18"/>
      <c r="K9" s="18"/>
      <c r="L9" s="20"/>
      <c r="M9" s="20"/>
      <c r="N9" s="20"/>
      <c r="O9" s="20"/>
      <c r="P9" s="20"/>
      <c r="Q9" s="20"/>
      <c r="R9" s="20"/>
      <c r="S9" s="20"/>
      <c r="T9" s="20"/>
    </row>
    <row r="10" spans="1:20" s="19" customFormat="1" ht="30" customHeight="1" x14ac:dyDescent="0.25">
      <c r="A10" s="13" t="s">
        <v>12</v>
      </c>
      <c r="B10" s="14">
        <v>18</v>
      </c>
      <c r="C10" s="15">
        <v>1</v>
      </c>
      <c r="D10" s="14">
        <v>10532375</v>
      </c>
      <c r="E10" s="16">
        <v>0.8</v>
      </c>
      <c r="G10" s="20"/>
      <c r="H10" s="18"/>
      <c r="I10" s="18"/>
      <c r="J10" s="18"/>
      <c r="K10" s="18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17" customFormat="1" ht="25.15" customHeight="1" x14ac:dyDescent="0.25">
      <c r="A11" s="13" t="s">
        <v>13</v>
      </c>
      <c r="B11" s="14">
        <v>9</v>
      </c>
      <c r="C11" s="15">
        <v>0.5</v>
      </c>
      <c r="D11" s="14">
        <v>4100000</v>
      </c>
      <c r="E11" s="16">
        <v>0.3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s="17" customFormat="1" ht="25.15" customHeight="1" x14ac:dyDescent="0.25">
      <c r="A12" s="13" t="s">
        <v>14</v>
      </c>
      <c r="B12" s="14">
        <v>84</v>
      </c>
      <c r="C12" s="15">
        <v>4.7</v>
      </c>
      <c r="D12" s="14">
        <v>42120000</v>
      </c>
      <c r="E12" s="16">
        <v>3.2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17" customFormat="1" ht="25.15" customHeight="1" x14ac:dyDescent="0.25">
      <c r="A13" s="13" t="s">
        <v>15</v>
      </c>
      <c r="B13" s="14">
        <v>13</v>
      </c>
      <c r="C13" s="15">
        <v>0.7</v>
      </c>
      <c r="D13" s="14">
        <v>6510000</v>
      </c>
      <c r="E13" s="16">
        <v>0.5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21" customFormat="1" ht="30" customHeight="1" x14ac:dyDescent="0.25">
      <c r="A14" s="13" t="s">
        <v>16</v>
      </c>
      <c r="B14" s="14">
        <v>31</v>
      </c>
      <c r="C14" s="15">
        <v>1.7</v>
      </c>
      <c r="D14" s="14">
        <v>15500000</v>
      </c>
      <c r="E14" s="16">
        <v>1.2</v>
      </c>
      <c r="G14" s="20"/>
      <c r="H14" s="18"/>
      <c r="I14" s="18"/>
      <c r="J14" s="18"/>
      <c r="K14" s="18"/>
      <c r="L14" s="20"/>
      <c r="M14" s="20"/>
      <c r="N14" s="20"/>
      <c r="O14" s="20"/>
      <c r="P14" s="20"/>
      <c r="Q14" s="20"/>
      <c r="R14" s="20"/>
      <c r="S14" s="20"/>
      <c r="T14" s="20"/>
    </row>
    <row r="15" spans="1:20" s="17" customFormat="1" ht="30" customHeight="1" x14ac:dyDescent="0.25">
      <c r="A15" s="13" t="s">
        <v>17</v>
      </c>
      <c r="B15" s="14">
        <v>46</v>
      </c>
      <c r="C15" s="15">
        <v>2.5</v>
      </c>
      <c r="D15" s="14">
        <v>23129014</v>
      </c>
      <c r="E15" s="16">
        <v>1.7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17" customFormat="1" ht="30" customHeight="1" x14ac:dyDescent="0.25">
      <c r="A16" s="13" t="s">
        <v>18</v>
      </c>
      <c r="B16" s="14">
        <v>37</v>
      </c>
      <c r="C16" s="15">
        <v>2.1</v>
      </c>
      <c r="D16" s="14">
        <v>23000000</v>
      </c>
      <c r="E16" s="16">
        <v>1.7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4" s="17" customFormat="1" ht="30" customHeight="1" x14ac:dyDescent="0.25">
      <c r="A17" s="13" t="s">
        <v>19</v>
      </c>
      <c r="B17" s="14">
        <v>95</v>
      </c>
      <c r="C17" s="15">
        <v>5.3</v>
      </c>
      <c r="D17" s="14">
        <v>72302439</v>
      </c>
      <c r="E17" s="16">
        <v>5.4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4" s="17" customFormat="1" ht="30" customHeight="1" thickBot="1" x14ac:dyDescent="0.3">
      <c r="A18" s="22" t="s">
        <v>20</v>
      </c>
      <c r="B18" s="23" t="s">
        <v>21</v>
      </c>
      <c r="C18" s="23" t="s">
        <v>22</v>
      </c>
      <c r="D18" s="23" t="s">
        <v>23</v>
      </c>
      <c r="E18" s="23" t="s">
        <v>22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4" s="24" customFormat="1" ht="30" customHeight="1" thickTop="1" x14ac:dyDescent="0.25"/>
    <row r="20" spans="1:24" s="24" customFormat="1" ht="30" customHeight="1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s="24" customFormat="1" ht="30" customHeight="1" x14ac:dyDescent="0.25"/>
    <row r="22" spans="1:24" s="24" customFormat="1" ht="30" customHeight="1" x14ac:dyDescent="0.25"/>
    <row r="23" spans="1:24" s="24" customFormat="1" ht="30" customHeight="1" x14ac:dyDescent="0.25"/>
  </sheetData>
  <mergeCells count="1">
    <mergeCell ref="B2:E2"/>
  </mergeCells>
  <dataValidations count="1">
    <dataValidation allowBlank="1" showInputMessage="1" showErrorMessage="1" prompt="Enter Date in this cell" sqref="A3"/>
  </dataValidations>
  <printOptions horizontalCentered="1"/>
  <pageMargins left="0.39370078740157499" right="0.39370078740157499" top="0.39370078740157499" bottom="0.39370078740157499" header="0.31496062992126" footer="0.31496062992126"/>
  <pageSetup firstPageNumber="39" fitToHeight="0" orientation="landscape" useFirstPageNumber="1" r:id="rId1"/>
  <headerFooter differentOddEven="1" scaleWithDoc="0" alignWithMargins="0">
    <oddFooter>&amp;L&amp;"-,Bold"&amp;12&amp;K01+014&amp;P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rightToLeft="1" workbookViewId="0">
      <selection activeCell="E9" sqref="E9"/>
    </sheetView>
  </sheetViews>
  <sheetFormatPr defaultColWidth="11.28515625" defaultRowHeight="15" x14ac:dyDescent="0.25"/>
  <cols>
    <col min="1" max="1" width="22.7109375" customWidth="1"/>
    <col min="2" max="12" width="10.140625" customWidth="1"/>
  </cols>
  <sheetData>
    <row r="1" spans="1:12" s="4" customFormat="1" ht="40.15" customHeight="1" thickBot="1" x14ac:dyDescent="0.3">
      <c r="A1" s="2" t="s">
        <v>24</v>
      </c>
      <c r="B1" s="28" t="s">
        <v>25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9.149999999999999" customHeight="1" thickTop="1" x14ac:dyDescent="0.25">
      <c r="A2" s="6"/>
      <c r="B2" s="6"/>
      <c r="C2" s="6"/>
      <c r="D2" s="6"/>
      <c r="E2" s="6"/>
      <c r="F2" s="6"/>
      <c r="G2" s="6"/>
      <c r="H2" s="6"/>
      <c r="I2" s="6"/>
      <c r="J2" s="29"/>
      <c r="K2" s="29"/>
      <c r="L2" s="29"/>
    </row>
    <row r="3" spans="1:12" ht="25.5" customHeight="1" x14ac:dyDescent="0.25">
      <c r="A3" s="30" t="s">
        <v>2</v>
      </c>
      <c r="B3" s="31" t="s">
        <v>26</v>
      </c>
      <c r="C3" s="31"/>
      <c r="D3" s="31" t="s">
        <v>27</v>
      </c>
      <c r="E3" s="31"/>
      <c r="F3" s="31" t="s">
        <v>28</v>
      </c>
      <c r="G3" s="31"/>
      <c r="H3" s="31" t="s">
        <v>29</v>
      </c>
      <c r="I3" s="31"/>
      <c r="J3" s="31" t="s">
        <v>20</v>
      </c>
      <c r="K3" s="31"/>
      <c r="L3" s="30" t="s">
        <v>20</v>
      </c>
    </row>
    <row r="4" spans="1:12" s="11" customFormat="1" ht="27.75" customHeight="1" thickBot="1" x14ac:dyDescent="0.3">
      <c r="A4" s="32"/>
      <c r="B4" s="33" t="s">
        <v>30</v>
      </c>
      <c r="C4" s="33" t="s">
        <v>31</v>
      </c>
      <c r="D4" s="33" t="s">
        <v>30</v>
      </c>
      <c r="E4" s="33" t="s">
        <v>31</v>
      </c>
      <c r="F4" s="33" t="s">
        <v>30</v>
      </c>
      <c r="G4" s="33" t="s">
        <v>31</v>
      </c>
      <c r="H4" s="33" t="s">
        <v>30</v>
      </c>
      <c r="I4" s="33" t="s">
        <v>31</v>
      </c>
      <c r="J4" s="33" t="s">
        <v>30</v>
      </c>
      <c r="K4" s="33" t="s">
        <v>31</v>
      </c>
      <c r="L4" s="32"/>
    </row>
    <row r="5" spans="1:12" s="17" customFormat="1" ht="27" customHeight="1" x14ac:dyDescent="0.25">
      <c r="A5" s="26" t="s">
        <v>7</v>
      </c>
      <c r="B5" s="34">
        <v>9</v>
      </c>
      <c r="C5" s="34">
        <v>0</v>
      </c>
      <c r="D5" s="34">
        <v>24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33</v>
      </c>
      <c r="K5" s="34">
        <v>0</v>
      </c>
      <c r="L5" s="35">
        <v>33</v>
      </c>
    </row>
    <row r="6" spans="1:12" s="19" customFormat="1" ht="27" customHeight="1" x14ac:dyDescent="0.25">
      <c r="A6" s="27" t="s">
        <v>8</v>
      </c>
      <c r="B6" s="36">
        <v>12</v>
      </c>
      <c r="C6" s="36">
        <v>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12</v>
      </c>
      <c r="K6" s="36">
        <v>1</v>
      </c>
      <c r="L6" s="37">
        <v>13</v>
      </c>
    </row>
    <row r="7" spans="1:12" s="19" customFormat="1" ht="27" customHeight="1" x14ac:dyDescent="0.25">
      <c r="A7" s="26" t="s">
        <v>9</v>
      </c>
      <c r="B7" s="34">
        <v>1211</v>
      </c>
      <c r="C7" s="34">
        <v>60</v>
      </c>
      <c r="D7" s="34">
        <v>704</v>
      </c>
      <c r="E7" s="34">
        <v>39</v>
      </c>
      <c r="F7" s="34">
        <v>39</v>
      </c>
      <c r="G7" s="34">
        <v>0</v>
      </c>
      <c r="H7" s="34">
        <v>17</v>
      </c>
      <c r="I7" s="34">
        <v>0</v>
      </c>
      <c r="J7" s="34">
        <f>SUM(B7,D7,F7,H7)</f>
        <v>1971</v>
      </c>
      <c r="K7" s="34">
        <f>SUM(C7,E7,G7,I7)</f>
        <v>99</v>
      </c>
      <c r="L7" s="35">
        <f>SUM(J7:K7)</f>
        <v>2070</v>
      </c>
    </row>
    <row r="8" spans="1:12" s="19" customFormat="1" ht="27" customHeight="1" x14ac:dyDescent="0.25">
      <c r="A8" s="27" t="s">
        <v>10</v>
      </c>
      <c r="B8" s="36">
        <v>19.000000000000004</v>
      </c>
      <c r="C8" s="36">
        <v>0</v>
      </c>
      <c r="D8" s="36">
        <v>53.999999999999986</v>
      </c>
      <c r="E8" s="36">
        <v>1</v>
      </c>
      <c r="F8" s="36">
        <v>0</v>
      </c>
      <c r="G8" s="36">
        <v>0</v>
      </c>
      <c r="H8" s="36">
        <v>1</v>
      </c>
      <c r="I8" s="36">
        <v>0</v>
      </c>
      <c r="J8" s="36">
        <v>73.999999999999986</v>
      </c>
      <c r="K8" s="36">
        <v>1</v>
      </c>
      <c r="L8" s="37">
        <v>74.999999999999986</v>
      </c>
    </row>
    <row r="9" spans="1:12" s="19" customFormat="1" ht="27" customHeight="1" x14ac:dyDescent="0.25">
      <c r="A9" s="26" t="s">
        <v>11</v>
      </c>
      <c r="B9" s="34">
        <v>37</v>
      </c>
      <c r="C9" s="34">
        <v>2</v>
      </c>
      <c r="D9" s="34">
        <v>53.000000000000014</v>
      </c>
      <c r="E9" s="34">
        <v>0</v>
      </c>
      <c r="F9" s="34">
        <v>2</v>
      </c>
      <c r="G9" s="34">
        <v>0</v>
      </c>
      <c r="H9" s="34">
        <v>0</v>
      </c>
      <c r="I9" s="34">
        <v>0</v>
      </c>
      <c r="J9" s="34">
        <v>92.000000000000014</v>
      </c>
      <c r="K9" s="34">
        <v>2</v>
      </c>
      <c r="L9" s="35">
        <v>94.000000000000014</v>
      </c>
    </row>
    <row r="10" spans="1:12" s="19" customFormat="1" ht="27" customHeight="1" x14ac:dyDescent="0.25">
      <c r="A10" s="27" t="s">
        <v>12</v>
      </c>
      <c r="B10" s="36">
        <v>19</v>
      </c>
      <c r="C10" s="36">
        <v>0</v>
      </c>
      <c r="D10" s="36">
        <v>20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39</v>
      </c>
      <c r="K10" s="36">
        <v>0</v>
      </c>
      <c r="L10" s="37">
        <v>39</v>
      </c>
    </row>
    <row r="11" spans="1:12" s="17" customFormat="1" ht="27" customHeight="1" x14ac:dyDescent="0.25">
      <c r="A11" s="26" t="s">
        <v>13</v>
      </c>
      <c r="B11" s="34">
        <v>16</v>
      </c>
      <c r="C11" s="34">
        <v>0</v>
      </c>
      <c r="D11" s="34">
        <v>5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21</v>
      </c>
      <c r="K11" s="34">
        <v>0</v>
      </c>
      <c r="L11" s="35">
        <v>21</v>
      </c>
    </row>
    <row r="12" spans="1:12" s="17" customFormat="1" ht="27" customHeight="1" x14ac:dyDescent="0.25">
      <c r="A12" s="27" t="s">
        <v>14</v>
      </c>
      <c r="B12" s="36">
        <v>65</v>
      </c>
      <c r="C12" s="36">
        <v>3.0000000000000004</v>
      </c>
      <c r="D12" s="36">
        <v>68.999999999999986</v>
      </c>
      <c r="E12" s="36">
        <v>3</v>
      </c>
      <c r="F12" s="36">
        <v>5</v>
      </c>
      <c r="G12" s="36">
        <v>1</v>
      </c>
      <c r="H12" s="36">
        <v>1</v>
      </c>
      <c r="I12" s="36">
        <v>0</v>
      </c>
      <c r="J12" s="36">
        <v>140</v>
      </c>
      <c r="K12" s="36">
        <v>7</v>
      </c>
      <c r="L12" s="37">
        <v>147</v>
      </c>
    </row>
    <row r="13" spans="1:12" s="17" customFormat="1" ht="27" customHeight="1" x14ac:dyDescent="0.25">
      <c r="A13" s="26" t="s">
        <v>15</v>
      </c>
      <c r="B13" s="34">
        <v>5</v>
      </c>
      <c r="C13" s="34">
        <v>0</v>
      </c>
      <c r="D13" s="34">
        <v>11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16</v>
      </c>
      <c r="K13" s="34">
        <v>0</v>
      </c>
      <c r="L13" s="35">
        <v>16</v>
      </c>
    </row>
    <row r="14" spans="1:12" s="21" customFormat="1" ht="27" customHeight="1" x14ac:dyDescent="0.25">
      <c r="A14" s="27" t="s">
        <v>16</v>
      </c>
      <c r="B14" s="36">
        <v>18</v>
      </c>
      <c r="C14" s="36">
        <v>0</v>
      </c>
      <c r="D14" s="36">
        <v>21</v>
      </c>
      <c r="E14" s="36">
        <v>1</v>
      </c>
      <c r="F14" s="36">
        <v>0</v>
      </c>
      <c r="G14" s="36">
        <v>0</v>
      </c>
      <c r="H14" s="36">
        <v>0</v>
      </c>
      <c r="I14" s="36">
        <v>0</v>
      </c>
      <c r="J14" s="36">
        <v>39</v>
      </c>
      <c r="K14" s="36">
        <v>1</v>
      </c>
      <c r="L14" s="37">
        <v>40</v>
      </c>
    </row>
    <row r="15" spans="1:12" s="17" customFormat="1" ht="27" customHeight="1" x14ac:dyDescent="0.25">
      <c r="A15" s="26" t="s">
        <v>17</v>
      </c>
      <c r="B15" s="34">
        <v>47.000000000000007</v>
      </c>
      <c r="C15" s="34">
        <v>0</v>
      </c>
      <c r="D15" s="34">
        <v>49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96</v>
      </c>
      <c r="K15" s="34">
        <v>0</v>
      </c>
      <c r="L15" s="35">
        <v>96</v>
      </c>
    </row>
    <row r="16" spans="1:12" s="17" customFormat="1" ht="27" customHeight="1" x14ac:dyDescent="0.25">
      <c r="A16" s="27" t="s">
        <v>18</v>
      </c>
      <c r="B16" s="36">
        <v>8</v>
      </c>
      <c r="C16" s="36">
        <v>0</v>
      </c>
      <c r="D16" s="36">
        <v>48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56</v>
      </c>
      <c r="K16" s="36">
        <v>0</v>
      </c>
      <c r="L16" s="37">
        <v>56</v>
      </c>
    </row>
    <row r="17" spans="1:12" s="17" customFormat="1" ht="27" customHeight="1" x14ac:dyDescent="0.25">
      <c r="A17" s="26" t="s">
        <v>19</v>
      </c>
      <c r="B17" s="34">
        <v>69</v>
      </c>
      <c r="C17" s="34">
        <v>3</v>
      </c>
      <c r="D17" s="34">
        <v>91</v>
      </c>
      <c r="E17" s="34">
        <v>7</v>
      </c>
      <c r="F17" s="34">
        <v>6</v>
      </c>
      <c r="G17" s="34">
        <v>0</v>
      </c>
      <c r="H17" s="34">
        <v>6</v>
      </c>
      <c r="I17" s="34">
        <v>0</v>
      </c>
      <c r="J17" s="34">
        <v>172</v>
      </c>
      <c r="K17" s="34">
        <v>10</v>
      </c>
      <c r="L17" s="35">
        <v>182</v>
      </c>
    </row>
    <row r="18" spans="1:12" s="17" customFormat="1" ht="27" customHeight="1" thickBot="1" x14ac:dyDescent="0.3">
      <c r="A18" s="38" t="s">
        <v>20</v>
      </c>
      <c r="B18" s="39">
        <v>1535</v>
      </c>
      <c r="C18" s="39">
        <v>69</v>
      </c>
      <c r="D18" s="39">
        <v>1149</v>
      </c>
      <c r="E18" s="39">
        <v>51</v>
      </c>
      <c r="F18" s="39">
        <v>52</v>
      </c>
      <c r="G18" s="39">
        <v>1</v>
      </c>
      <c r="H18" s="39">
        <v>25</v>
      </c>
      <c r="I18" s="39">
        <v>0</v>
      </c>
      <c r="J18" s="39">
        <v>2761</v>
      </c>
      <c r="K18" s="39">
        <v>121</v>
      </c>
      <c r="L18" s="39">
        <v>2882</v>
      </c>
    </row>
    <row r="19" spans="1:12" ht="30" customHeight="1" thickTop="1" x14ac:dyDescent="0.25"/>
  </sheetData>
  <mergeCells count="8">
    <mergeCell ref="B1:L1"/>
    <mergeCell ref="A3:A4"/>
    <mergeCell ref="B3:C3"/>
    <mergeCell ref="D3:E3"/>
    <mergeCell ref="F3:G3"/>
    <mergeCell ref="H3:I3"/>
    <mergeCell ref="J3:K3"/>
    <mergeCell ref="L3:L4"/>
  </mergeCells>
  <printOptions horizontalCentered="1"/>
  <pageMargins left="0.39370078740157499" right="0.39370078740157499" top="0.39370078740157499" bottom="0.39370078740157499" header="0.31496062992126" footer="0.31496062992126"/>
  <pageSetup firstPageNumber="52" fitToHeight="0" orientation="landscape" useFirstPageNumber="1" r:id="rId1"/>
  <headerFooter scaleWithDoc="0">
    <oddFooter>&amp;L&amp;"-,Bold"&amp;12&amp;K01+014&amp;P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rightToLeft="1" tabSelected="1" topLeftCell="D1" zoomScaleNormal="100" workbookViewId="0">
      <selection activeCell="G10" sqref="G10"/>
    </sheetView>
  </sheetViews>
  <sheetFormatPr defaultColWidth="11.28515625" defaultRowHeight="15" x14ac:dyDescent="0.25"/>
  <cols>
    <col min="1" max="1" width="11.85546875" style="51" customWidth="1"/>
    <col min="2" max="2" width="11" style="51" customWidth="1"/>
    <col min="3" max="3" width="8.7109375" style="51" customWidth="1"/>
    <col min="4" max="4" width="10.85546875" style="51" customWidth="1"/>
    <col min="5" max="5" width="8" style="51" customWidth="1"/>
    <col min="6" max="6" width="8.7109375" style="51" customWidth="1"/>
    <col min="7" max="7" width="5.7109375" style="51" customWidth="1"/>
    <col min="8" max="8" width="8.7109375" style="51" customWidth="1"/>
    <col min="9" max="9" width="7.140625" style="51" customWidth="1"/>
    <col min="10" max="10" width="11.85546875" style="51" customWidth="1"/>
    <col min="11" max="11" width="8.7109375" style="51" customWidth="1"/>
    <col min="12" max="12" width="14.85546875" style="51" customWidth="1"/>
    <col min="13" max="13" width="10" style="51" customWidth="1"/>
    <col min="14" max="14" width="13.28515625" style="51" customWidth="1"/>
    <col min="15" max="15" width="13.5703125" style="51" customWidth="1"/>
    <col min="16" max="16384" width="11.28515625" style="51"/>
  </cols>
  <sheetData>
    <row r="1" spans="1:18" s="45" customFormat="1" ht="25.9" customHeight="1" thickBot="1" x14ac:dyDescent="0.3">
      <c r="A1" s="40" t="s">
        <v>32</v>
      </c>
      <c r="B1" s="40"/>
      <c r="C1" s="41" t="s">
        <v>33</v>
      </c>
      <c r="D1" s="41"/>
      <c r="E1" s="41"/>
      <c r="F1" s="41"/>
      <c r="G1" s="41"/>
      <c r="H1" s="41"/>
      <c r="I1" s="41"/>
      <c r="J1" s="41"/>
      <c r="K1" s="41"/>
      <c r="L1" s="42"/>
      <c r="M1" s="43"/>
      <c r="N1" s="43"/>
      <c r="O1" s="43"/>
      <c r="P1" s="44"/>
      <c r="Q1" s="44"/>
      <c r="R1" s="44"/>
    </row>
    <row r="2" spans="1:18" ht="22.9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7"/>
      <c r="K2" s="47"/>
      <c r="L2" s="47"/>
      <c r="M2" s="47"/>
      <c r="N2" s="48" t="s">
        <v>34</v>
      </c>
      <c r="O2" s="48"/>
      <c r="P2" s="49"/>
      <c r="Q2" s="50"/>
      <c r="R2" s="50"/>
    </row>
    <row r="3" spans="1:18" ht="24" customHeight="1" x14ac:dyDescent="0.25">
      <c r="A3" s="30" t="s">
        <v>2</v>
      </c>
      <c r="B3" s="52" t="s">
        <v>35</v>
      </c>
      <c r="C3" s="52"/>
      <c r="D3" s="52"/>
      <c r="E3" s="52"/>
      <c r="F3" s="52"/>
      <c r="G3" s="52"/>
      <c r="H3" s="52"/>
      <c r="I3" s="52"/>
      <c r="J3" s="52"/>
      <c r="K3" s="52"/>
      <c r="L3" s="53" t="s">
        <v>36</v>
      </c>
      <c r="M3" s="53" t="s">
        <v>37</v>
      </c>
      <c r="N3" s="53" t="s">
        <v>38</v>
      </c>
      <c r="O3" s="53" t="s">
        <v>39</v>
      </c>
      <c r="Q3" s="50"/>
      <c r="R3" s="50"/>
    </row>
    <row r="4" spans="1:18" ht="25.5" customHeight="1" x14ac:dyDescent="0.25">
      <c r="A4" s="30"/>
      <c r="B4" s="54" t="s">
        <v>26</v>
      </c>
      <c r="C4" s="54"/>
      <c r="D4" s="54" t="s">
        <v>27</v>
      </c>
      <c r="E4" s="54"/>
      <c r="F4" s="54" t="s">
        <v>28</v>
      </c>
      <c r="G4" s="54"/>
      <c r="H4" s="54" t="s">
        <v>29</v>
      </c>
      <c r="I4" s="54"/>
      <c r="J4" s="54" t="s">
        <v>20</v>
      </c>
      <c r="K4" s="54"/>
      <c r="L4" s="53"/>
      <c r="M4" s="53"/>
      <c r="N4" s="53"/>
      <c r="O4" s="53"/>
    </row>
    <row r="5" spans="1:18" s="11" customFormat="1" ht="27.75" customHeight="1" thickBot="1" x14ac:dyDescent="0.3">
      <c r="A5" s="32"/>
      <c r="B5" s="33" t="s">
        <v>30</v>
      </c>
      <c r="C5" s="33" t="s">
        <v>31</v>
      </c>
      <c r="D5" s="33" t="s">
        <v>30</v>
      </c>
      <c r="E5" s="33" t="s">
        <v>31</v>
      </c>
      <c r="F5" s="33" t="s">
        <v>30</v>
      </c>
      <c r="G5" s="33" t="s">
        <v>31</v>
      </c>
      <c r="H5" s="33" t="s">
        <v>30</v>
      </c>
      <c r="I5" s="33" t="s">
        <v>31</v>
      </c>
      <c r="J5" s="33" t="s">
        <v>30</v>
      </c>
      <c r="K5" s="33" t="s">
        <v>31</v>
      </c>
      <c r="L5" s="55"/>
      <c r="M5" s="55"/>
      <c r="N5" s="55"/>
      <c r="O5" s="55"/>
    </row>
    <row r="6" spans="1:18" s="57" customFormat="1" ht="29.45" customHeight="1" x14ac:dyDescent="0.25">
      <c r="A6" s="26" t="s">
        <v>7</v>
      </c>
      <c r="B6" s="56">
        <v>23900</v>
      </c>
      <c r="C6" s="56">
        <v>0</v>
      </c>
      <c r="D6" s="56">
        <v>73900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97800</v>
      </c>
      <c r="K6" s="56">
        <v>0</v>
      </c>
      <c r="L6" s="56">
        <v>97800</v>
      </c>
      <c r="M6" s="56">
        <v>11705</v>
      </c>
      <c r="N6" s="56">
        <v>16740</v>
      </c>
      <c r="O6" s="56">
        <v>126245</v>
      </c>
    </row>
    <row r="7" spans="1:18" s="19" customFormat="1" ht="29.45" customHeight="1" x14ac:dyDescent="0.25">
      <c r="A7" s="27" t="s">
        <v>8</v>
      </c>
      <c r="B7" s="58">
        <v>48459</v>
      </c>
      <c r="C7" s="58">
        <v>3000</v>
      </c>
      <c r="D7" s="58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8">
        <v>48459</v>
      </c>
      <c r="K7" s="58">
        <v>3000</v>
      </c>
      <c r="L7" s="58">
        <v>51459</v>
      </c>
      <c r="M7" s="58">
        <v>120</v>
      </c>
      <c r="N7" s="58">
        <v>8428</v>
      </c>
      <c r="O7" s="58">
        <v>60007</v>
      </c>
      <c r="Q7" s="60"/>
    </row>
    <row r="8" spans="1:18" s="19" customFormat="1" ht="29.45" customHeight="1" x14ac:dyDescent="0.25">
      <c r="A8" s="26" t="s">
        <v>9</v>
      </c>
      <c r="B8" s="56">
        <v>6269112</v>
      </c>
      <c r="C8" s="56">
        <v>143531</v>
      </c>
      <c r="D8" s="56">
        <v>3570708</v>
      </c>
      <c r="E8" s="56">
        <v>15452</v>
      </c>
      <c r="F8" s="56">
        <v>153232</v>
      </c>
      <c r="G8" s="56">
        <v>0</v>
      </c>
      <c r="H8" s="56">
        <v>64812</v>
      </c>
      <c r="I8" s="56">
        <v>0</v>
      </c>
      <c r="J8" s="56">
        <v>10057864</v>
      </c>
      <c r="K8" s="56">
        <v>158983</v>
      </c>
      <c r="L8" s="56">
        <v>10216847</v>
      </c>
      <c r="M8" s="56">
        <v>339930</v>
      </c>
      <c r="N8" s="56">
        <v>1236718</v>
      </c>
      <c r="O8" s="56">
        <v>11793495</v>
      </c>
    </row>
    <row r="9" spans="1:18" s="19" customFormat="1" ht="29.45" customHeight="1" x14ac:dyDescent="0.25">
      <c r="A9" s="27" t="s">
        <v>10</v>
      </c>
      <c r="B9" s="58">
        <v>120600</v>
      </c>
      <c r="C9" s="58">
        <v>0</v>
      </c>
      <c r="D9" s="58">
        <v>326579.99999999988</v>
      </c>
      <c r="E9" s="58">
        <v>0</v>
      </c>
      <c r="F9" s="58">
        <v>0</v>
      </c>
      <c r="G9" s="58">
        <v>0</v>
      </c>
      <c r="H9" s="58">
        <v>2400</v>
      </c>
      <c r="I9" s="58">
        <v>0</v>
      </c>
      <c r="J9" s="58">
        <v>449579.99999999988</v>
      </c>
      <c r="K9" s="58">
        <v>0</v>
      </c>
      <c r="L9" s="58">
        <v>449579.99999999988</v>
      </c>
      <c r="M9" s="58">
        <v>6750</v>
      </c>
      <c r="N9" s="58">
        <v>56362.000000000015</v>
      </c>
      <c r="O9" s="58">
        <v>512691.99999999988</v>
      </c>
    </row>
    <row r="10" spans="1:18" s="19" customFormat="1" ht="29.45" customHeight="1" x14ac:dyDescent="0.25">
      <c r="A10" s="26" t="s">
        <v>11</v>
      </c>
      <c r="B10" s="56">
        <v>182002.00000000003</v>
      </c>
      <c r="C10" s="56">
        <v>4200</v>
      </c>
      <c r="D10" s="56">
        <v>246651.99999999997</v>
      </c>
      <c r="E10" s="56">
        <v>0</v>
      </c>
      <c r="F10" s="56">
        <v>6600</v>
      </c>
      <c r="G10" s="56">
        <v>0</v>
      </c>
      <c r="H10" s="56">
        <v>0</v>
      </c>
      <c r="I10" s="56">
        <v>0</v>
      </c>
      <c r="J10" s="56">
        <v>435254</v>
      </c>
      <c r="K10" s="56">
        <v>4200</v>
      </c>
      <c r="L10" s="56">
        <v>439454</v>
      </c>
      <c r="M10" s="56">
        <v>17950.999999999996</v>
      </c>
      <c r="N10" s="56">
        <v>49333</v>
      </c>
      <c r="O10" s="56">
        <v>506738</v>
      </c>
    </row>
    <row r="11" spans="1:18" s="19" customFormat="1" ht="29.45" customHeight="1" x14ac:dyDescent="0.25">
      <c r="A11" s="27" t="s">
        <v>12</v>
      </c>
      <c r="B11" s="58">
        <v>23520</v>
      </c>
      <c r="C11" s="58">
        <v>0</v>
      </c>
      <c r="D11" s="58">
        <v>82920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106440</v>
      </c>
      <c r="K11" s="58">
        <v>0</v>
      </c>
      <c r="L11" s="58">
        <v>106440</v>
      </c>
      <c r="M11" s="58">
        <v>30</v>
      </c>
      <c r="N11" s="58">
        <v>12083.999999999998</v>
      </c>
      <c r="O11" s="58">
        <v>118554</v>
      </c>
    </row>
    <row r="12" spans="1:18" s="57" customFormat="1" ht="29.45" customHeight="1" x14ac:dyDescent="0.25">
      <c r="A12" s="26" t="s">
        <v>13</v>
      </c>
      <c r="B12" s="56">
        <v>31920</v>
      </c>
      <c r="C12" s="56">
        <v>0</v>
      </c>
      <c r="D12" s="56">
        <v>9000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40920</v>
      </c>
      <c r="K12" s="56">
        <v>0</v>
      </c>
      <c r="L12" s="56">
        <v>40920</v>
      </c>
      <c r="M12" s="56">
        <v>1720</v>
      </c>
      <c r="N12" s="56">
        <v>5754</v>
      </c>
      <c r="O12" s="56">
        <v>48394</v>
      </c>
    </row>
    <row r="13" spans="1:18" s="57" customFormat="1" ht="29.45" customHeight="1" x14ac:dyDescent="0.25">
      <c r="A13" s="27" t="s">
        <v>14</v>
      </c>
      <c r="B13" s="58">
        <v>212050</v>
      </c>
      <c r="C13" s="58">
        <v>7920</v>
      </c>
      <c r="D13" s="58">
        <v>342480.00000000017</v>
      </c>
      <c r="E13" s="58">
        <v>8400</v>
      </c>
      <c r="F13" s="58">
        <v>30500</v>
      </c>
      <c r="G13" s="58">
        <v>0</v>
      </c>
      <c r="H13" s="58">
        <v>8400</v>
      </c>
      <c r="I13" s="58">
        <v>0</v>
      </c>
      <c r="J13" s="58">
        <v>593430.00000000023</v>
      </c>
      <c r="K13" s="58">
        <v>16320</v>
      </c>
      <c r="L13" s="58">
        <v>609750.00000000023</v>
      </c>
      <c r="M13" s="58">
        <v>9015</v>
      </c>
      <c r="N13" s="58">
        <v>62757.999999999978</v>
      </c>
      <c r="O13" s="58">
        <v>681523.00000000023</v>
      </c>
    </row>
    <row r="14" spans="1:18" s="57" customFormat="1" ht="29.45" customHeight="1" x14ac:dyDescent="0.25">
      <c r="A14" s="26" t="s">
        <v>15</v>
      </c>
      <c r="B14" s="56">
        <v>14634</v>
      </c>
      <c r="C14" s="56"/>
      <c r="D14" s="56">
        <v>44859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59493</v>
      </c>
      <c r="K14" s="56">
        <v>0</v>
      </c>
      <c r="L14" s="56">
        <v>59493</v>
      </c>
      <c r="M14" s="56">
        <v>0</v>
      </c>
      <c r="N14" s="56">
        <v>6485</v>
      </c>
      <c r="O14" s="56">
        <v>65978</v>
      </c>
    </row>
    <row r="15" spans="1:18" s="19" customFormat="1" ht="29.45" customHeight="1" x14ac:dyDescent="0.25">
      <c r="A15" s="27" t="s">
        <v>16</v>
      </c>
      <c r="B15" s="58">
        <v>56220</v>
      </c>
      <c r="C15" s="58">
        <v>0</v>
      </c>
      <c r="D15" s="58">
        <v>82380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138600</v>
      </c>
      <c r="K15" s="58">
        <v>0</v>
      </c>
      <c r="L15" s="58">
        <v>138600</v>
      </c>
      <c r="M15" s="58">
        <v>8515</v>
      </c>
      <c r="N15" s="58">
        <v>22176</v>
      </c>
      <c r="O15" s="58">
        <v>169291</v>
      </c>
    </row>
    <row r="16" spans="1:18" s="57" customFormat="1" ht="29.45" customHeight="1" x14ac:dyDescent="0.25">
      <c r="A16" s="26" t="s">
        <v>17</v>
      </c>
      <c r="B16" s="56">
        <v>272400</v>
      </c>
      <c r="C16" s="56"/>
      <c r="D16" s="56">
        <v>269600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542000</v>
      </c>
      <c r="K16" s="56">
        <v>0</v>
      </c>
      <c r="L16" s="56">
        <v>542000</v>
      </c>
      <c r="M16" s="56">
        <v>0</v>
      </c>
      <c r="N16" s="56">
        <v>33696.000000000007</v>
      </c>
      <c r="O16" s="56">
        <v>575696</v>
      </c>
    </row>
    <row r="17" spans="1:15" s="57" customFormat="1" ht="29.45" customHeight="1" x14ac:dyDescent="0.25">
      <c r="A17" s="27" t="s">
        <v>18</v>
      </c>
      <c r="B17" s="58">
        <v>28202</v>
      </c>
      <c r="C17" s="58">
        <v>0</v>
      </c>
      <c r="D17" s="58">
        <v>217500.00000000003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245702.00000000003</v>
      </c>
      <c r="K17" s="58">
        <v>0</v>
      </c>
      <c r="L17" s="58">
        <v>245702.00000000003</v>
      </c>
      <c r="M17" s="58">
        <v>0</v>
      </c>
      <c r="N17" s="58">
        <v>36719.999999999993</v>
      </c>
      <c r="O17" s="58">
        <v>282422</v>
      </c>
    </row>
    <row r="18" spans="1:15" s="57" customFormat="1" ht="29.45" customHeight="1" x14ac:dyDescent="0.25">
      <c r="A18" s="26" t="s">
        <v>19</v>
      </c>
      <c r="B18" s="56">
        <v>317585</v>
      </c>
      <c r="C18" s="56">
        <v>15499.999999999998</v>
      </c>
      <c r="D18" s="56">
        <v>486529.99999999994</v>
      </c>
      <c r="E18" s="56">
        <v>31620</v>
      </c>
      <c r="F18" s="56">
        <v>20270</v>
      </c>
      <c r="G18" s="56">
        <v>0</v>
      </c>
      <c r="H18" s="56">
        <v>18720</v>
      </c>
      <c r="I18" s="56">
        <v>0</v>
      </c>
      <c r="J18" s="56">
        <v>843105</v>
      </c>
      <c r="K18" s="56">
        <v>47120</v>
      </c>
      <c r="L18" s="56">
        <v>890225</v>
      </c>
      <c r="M18" s="56">
        <v>124038</v>
      </c>
      <c r="N18" s="56">
        <v>82641</v>
      </c>
      <c r="O18" s="56">
        <v>1096904</v>
      </c>
    </row>
    <row r="19" spans="1:15" s="57" customFormat="1" ht="29.45" customHeight="1" thickBot="1" x14ac:dyDescent="0.3">
      <c r="A19" s="38" t="s">
        <v>20</v>
      </c>
      <c r="B19" s="61">
        <v>7600604</v>
      </c>
      <c r="C19" s="61">
        <v>174151</v>
      </c>
      <c r="D19" s="61">
        <v>5753109</v>
      </c>
      <c r="E19" s="61">
        <v>55472</v>
      </c>
      <c r="F19" s="61">
        <v>210602</v>
      </c>
      <c r="G19" s="61">
        <v>0</v>
      </c>
      <c r="H19" s="61">
        <v>94332</v>
      </c>
      <c r="I19" s="61">
        <v>0</v>
      </c>
      <c r="J19" s="61">
        <v>13658647</v>
      </c>
      <c r="K19" s="61">
        <v>229623</v>
      </c>
      <c r="L19" s="61">
        <v>13888270</v>
      </c>
      <c r="M19" s="61">
        <v>519774</v>
      </c>
      <c r="N19" s="61">
        <v>1629895</v>
      </c>
      <c r="O19" s="61">
        <v>16037939</v>
      </c>
    </row>
    <row r="20" spans="1:15" ht="30" customHeight="1" thickTop="1" x14ac:dyDescent="0.25"/>
  </sheetData>
  <mergeCells count="15">
    <mergeCell ref="B4:C4"/>
    <mergeCell ref="D4:E4"/>
    <mergeCell ref="F4:G4"/>
    <mergeCell ref="H4:I4"/>
    <mergeCell ref="J4:K4"/>
    <mergeCell ref="A1:B1"/>
    <mergeCell ref="C1:K1"/>
    <mergeCell ref="P1:R1"/>
    <mergeCell ref="N2:O2"/>
    <mergeCell ref="A3:A5"/>
    <mergeCell ref="B3:K3"/>
    <mergeCell ref="L3:L5"/>
    <mergeCell ref="M3:M5"/>
    <mergeCell ref="N3:N5"/>
    <mergeCell ref="O3:O5"/>
  </mergeCells>
  <printOptions horizontalCentered="1"/>
  <pageMargins left="0.39370078740157499" right="0.39370078740157499" top="0.39370078740157499" bottom="0.39370078740157499" header="0.31496062992126" footer="0.31496062992126"/>
  <pageSetup scale="95" firstPageNumber="53" fitToHeight="0" orientation="landscape" useFirstPageNumber="1" r:id="rId1"/>
  <headerFooter scaleWithDoc="0">
    <oddFooter>&amp;L&amp;"-,Bold"&amp;12&amp;K01+014&amp;P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عدد المنشات وراس المال </vt:lpstr>
      <vt:lpstr>عدد العاملين</vt:lpstr>
      <vt:lpstr>تعويضات العاملين</vt:lpstr>
      <vt:lpstr>'تعويضات العاملين'!Print_Area</vt:lpstr>
      <vt:lpstr>'عدد المنشات وراس المال '!Print_Titles</vt:lpstr>
      <vt:lpstr>Title1</vt:lpstr>
      <vt:lpstr>TrackerDate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</cp:lastModifiedBy>
  <dcterms:created xsi:type="dcterms:W3CDTF">2020-07-08T06:52:45Z</dcterms:created>
  <dcterms:modified xsi:type="dcterms:W3CDTF">2020-07-08T06:59:34Z</dcterms:modified>
</cp:coreProperties>
</file>